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<sst xmlns="http://schemas.openxmlformats.org/spreadsheetml/2006/main" count="136" uniqueCount="113">
  <si>
    <t>ШТАТНОЕ РАСПИСАНИЕ</t>
  </si>
  <si>
    <t>Врач хирург детский</t>
  </si>
  <si>
    <t>Врач травматолог</t>
  </si>
  <si>
    <t>Врач акушер-гинеколог</t>
  </si>
  <si>
    <t>Врач офтальмолог</t>
  </si>
  <si>
    <t>Врач отоларинголог</t>
  </si>
  <si>
    <t>Врач невропатолог</t>
  </si>
  <si>
    <t>Врач- онколог</t>
  </si>
  <si>
    <t>Врач-кардиолог</t>
  </si>
  <si>
    <t>Врач- эндокринолог</t>
  </si>
  <si>
    <t>Врач- дерматовенеролог</t>
  </si>
  <si>
    <t>Врач-инфекционист</t>
  </si>
  <si>
    <t>Средний персонал</t>
  </si>
  <si>
    <t>1,0</t>
  </si>
  <si>
    <t>0,5</t>
  </si>
  <si>
    <t>-медсестра травматолога</t>
  </si>
  <si>
    <t>-медсестра офтальмолога</t>
  </si>
  <si>
    <t>-медсестра отоларинголога</t>
  </si>
  <si>
    <t>-медсестра невропатолога</t>
  </si>
  <si>
    <t>-медсестра онколога</t>
  </si>
  <si>
    <t>-медсестра стоматолога</t>
  </si>
  <si>
    <t>-медсестра кардиолога</t>
  </si>
  <si>
    <t>-медсестра эндокринолога</t>
  </si>
  <si>
    <t>-медсестра дерматовенеролога</t>
  </si>
  <si>
    <t>Младший персонал</t>
  </si>
  <si>
    <t>-сестра-хозяйка</t>
  </si>
  <si>
    <t>-санитарка стомат.кабинета</t>
  </si>
  <si>
    <t>старшая медсестра</t>
  </si>
  <si>
    <t>Врач хирург  взрослый</t>
  </si>
  <si>
    <t xml:space="preserve"> медсестра хирурга</t>
  </si>
  <si>
    <t>медсестра фтизиатра</t>
  </si>
  <si>
    <t>медсестра доврачебного кабинета</t>
  </si>
  <si>
    <t>акушерка</t>
  </si>
  <si>
    <t>медсестра КИЗ</t>
  </si>
  <si>
    <t>медсестра по б\л</t>
  </si>
  <si>
    <t>медсестра ВКК</t>
  </si>
  <si>
    <t xml:space="preserve">санитарка врачебных кабинетов </t>
  </si>
  <si>
    <t>акушерка смотрового кабинета</t>
  </si>
  <si>
    <t>медсестра детского хирурга</t>
  </si>
  <si>
    <t>врачи</t>
  </si>
  <si>
    <t>средний</t>
  </si>
  <si>
    <t>младший</t>
  </si>
  <si>
    <t>медсестра кабинета здорового ребенка</t>
  </si>
  <si>
    <t>психолог</t>
  </si>
  <si>
    <t>Итого врачебный персонал:</t>
  </si>
  <si>
    <t>прививочная медсестра</t>
  </si>
  <si>
    <t>процедурная медсестра</t>
  </si>
  <si>
    <t>медрегистратор</t>
  </si>
  <si>
    <t>Итого среднего медперсонала:</t>
  </si>
  <si>
    <t>санитарка</t>
  </si>
  <si>
    <t>санитарка процедурного кабинета</t>
  </si>
  <si>
    <t>санитарка врачебного кабинета</t>
  </si>
  <si>
    <t>младший персонал:</t>
  </si>
  <si>
    <t>Итого младший персонал:</t>
  </si>
  <si>
    <t>ОТДЕЛЕНИЕ ПРОФИЛАКТИКИ И СОЦИАЛЬНО-ПСИХОЛОГИЧЕСКОЙ  ПОМОЩИ</t>
  </si>
  <si>
    <t>социальный работник</t>
  </si>
  <si>
    <t>Прочий персонал:</t>
  </si>
  <si>
    <t>ИТОГО  средний медперсонал:</t>
  </si>
  <si>
    <t>ИТОГО младший песронал:</t>
  </si>
  <si>
    <t>ИТОГО прочий персонал</t>
  </si>
  <si>
    <t>врач лаборант</t>
  </si>
  <si>
    <t>лаборант</t>
  </si>
  <si>
    <t>Средний медперсонал:</t>
  </si>
  <si>
    <t>рентген-лаборант</t>
  </si>
  <si>
    <t>санитарка  рентгеновского кабинета</t>
  </si>
  <si>
    <t xml:space="preserve">  ОТДЕЛЕНИЕ РЕНТГЕНОЛОГИЧЕСКОЕ И ЛУЧЕВОЙ ДИАГНОСТИКИ:</t>
  </si>
  <si>
    <t xml:space="preserve">врач УЗИ </t>
  </si>
  <si>
    <t>врач эндоскопист</t>
  </si>
  <si>
    <t>медсестра УЗИ</t>
  </si>
  <si>
    <t>медсестра эндоскопиеского кабинета</t>
  </si>
  <si>
    <t>медсестра каб.функциональной диагностики</t>
  </si>
  <si>
    <t>ИТОГО врачи:</t>
  </si>
  <si>
    <t>ИТОГО средний:</t>
  </si>
  <si>
    <t>ВСЕГО:</t>
  </si>
  <si>
    <t xml:space="preserve">ПАРАКЛИНИЧЕСКОЕ ПОДРАЗДЕЛЕНИЕ  </t>
  </si>
  <si>
    <t>ИТОГО младший:</t>
  </si>
  <si>
    <t>ВСЕГО по КДП:</t>
  </si>
  <si>
    <t>ВСЕГО по ДИАГНОСТИЧ.ОТД:</t>
  </si>
  <si>
    <t>ВСЕГО по ПАРАКЛИН.ОТД.:</t>
  </si>
  <si>
    <t>медсестра химизатор</t>
  </si>
  <si>
    <t>медсестра по забоу мокроты</t>
  </si>
  <si>
    <t>участковая акушерка</t>
  </si>
  <si>
    <t>Врач стоматолог</t>
  </si>
  <si>
    <t>ИТОГО:</t>
  </si>
  <si>
    <t>Врач маммолог</t>
  </si>
  <si>
    <t>м/с маммолога</t>
  </si>
  <si>
    <t>Врач ревматолог</t>
  </si>
  <si>
    <t>м/б  мужского смотрового кабинета</t>
  </si>
  <si>
    <t>санитарка лаборатории</t>
  </si>
  <si>
    <t>Экономист:                                         Носик Е.М.</t>
  </si>
  <si>
    <t>медсестра процедурного каб.</t>
  </si>
  <si>
    <t>Врач  общей практики</t>
  </si>
  <si>
    <t>медсестра общей практики</t>
  </si>
  <si>
    <t>поликлиники</t>
  </si>
  <si>
    <t>бак.лаб.</t>
  </si>
  <si>
    <t>санитарка  бак.лаборатории</t>
  </si>
  <si>
    <t>Врач психонарколог</t>
  </si>
  <si>
    <t>медсестра психонарколога</t>
  </si>
  <si>
    <t>врач ренгенолог</t>
  </si>
  <si>
    <t>ВСЕГО по поликлинике:</t>
  </si>
  <si>
    <t>КДО:</t>
  </si>
  <si>
    <t>Врач   фтизиатр взрослый</t>
  </si>
  <si>
    <t>Врач фтизиатр детский</t>
  </si>
  <si>
    <t>медицинский регистратор ренген.кабинета</t>
  </si>
  <si>
    <t>врач функциональной диагностики</t>
  </si>
  <si>
    <t xml:space="preserve">медсестра -менеджер </t>
  </si>
  <si>
    <t>Прочий  персонал:</t>
  </si>
  <si>
    <t>администратор</t>
  </si>
  <si>
    <t>Отделение  общей практики:</t>
  </si>
  <si>
    <t>Средний медперсонал ПМСП</t>
  </si>
  <si>
    <t>Отделение  ПМСП:</t>
  </si>
  <si>
    <t>Гинекология:</t>
  </si>
  <si>
    <t>врач акушер гинеколог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</si>
</sst>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51.25390625" style="0" customWidth="1"/>
    <col min="2" max="2" width="20.00390625" style="0" customWidth="1"/>
    <col min="3" max="3" width="1.37890625" style="0" customWidth="1"/>
    <col min="6" max="6" width="13.875" style="0" customWidth="1"/>
  </cols>
  <sheetData>
    <row r="1" spans="1:6" ht="15">
      <c r="A1" s="4"/>
      <c r="B1" s="4"/>
      <c r="C1" s="2"/>
      <c r="D1" s="5"/>
      <c r="E1" s="5"/>
      <c r="F1" s="5"/>
    </row>
    <row r="2" spans="1:6" ht="15.75">
      <c r="A2" s="6" t="s">
        <v>0</v>
      </c>
      <c r="B2" s="1"/>
      <c r="C2" s="1"/>
      <c r="D2" s="1"/>
      <c r="E2" s="1"/>
      <c r="F2" s="1"/>
    </row>
    <row r="3" spans="1:6" ht="15.75">
      <c r="A3" s="6" t="s">
        <v>93</v>
      </c>
      <c r="B3" s="1"/>
      <c r="C3" s="1"/>
      <c r="D3" s="1"/>
      <c r="E3" s="1"/>
      <c r="F3" s="1"/>
    </row>
    <row r="4" spans="1:6" ht="15.75">
      <c r="A4" s="6"/>
      <c r="B4" s="1"/>
      <c r="C4" s="1"/>
      <c r="D4" s="1"/>
      <c r="E4" s="1"/>
      <c r="F4" s="1"/>
    </row>
    <row r="5" spans="1:6" ht="15.75">
      <c r="A5" s="7" t="s">
        <v>108</v>
      </c>
      <c r="B5" s="8"/>
      <c r="C5" s="1"/>
      <c r="D5" s="1"/>
      <c r="E5" s="1"/>
      <c r="F5" s="1"/>
    </row>
    <row r="6" spans="1:2" s="1" customFormat="1" ht="18" customHeight="1">
      <c r="A6" s="9" t="s">
        <v>91</v>
      </c>
      <c r="B6" s="16">
        <v>11</v>
      </c>
    </row>
    <row r="7" spans="1:2" s="1" customFormat="1" ht="21" customHeight="1">
      <c r="A7" s="11" t="s">
        <v>44</v>
      </c>
      <c r="B7" s="17">
        <f>SUM(B6:B6)</f>
        <v>11</v>
      </c>
    </row>
    <row r="8" spans="1:2" s="1" customFormat="1" ht="19.5" customHeight="1">
      <c r="A8" s="9" t="s">
        <v>92</v>
      </c>
      <c r="B8" s="16">
        <v>33</v>
      </c>
    </row>
    <row r="9" spans="1:2" s="1" customFormat="1" ht="19.5" customHeight="1">
      <c r="A9" s="11" t="s">
        <v>48</v>
      </c>
      <c r="B9" s="17">
        <f>B8</f>
        <v>33</v>
      </c>
    </row>
    <row r="10" spans="1:2" s="1" customFormat="1" ht="19.5" customHeight="1">
      <c r="A10" s="11" t="s">
        <v>73</v>
      </c>
      <c r="B10" s="17">
        <f>B7+B9</f>
        <v>44</v>
      </c>
    </row>
    <row r="11" spans="1:2" s="1" customFormat="1" ht="19.5" customHeight="1">
      <c r="A11" s="7" t="s">
        <v>110</v>
      </c>
      <c r="B11" s="16"/>
    </row>
    <row r="12" spans="1:2" s="1" customFormat="1" ht="18.75" customHeight="1">
      <c r="A12" s="11" t="s">
        <v>109</v>
      </c>
      <c r="B12" s="10"/>
    </row>
    <row r="13" spans="1:2" s="1" customFormat="1" ht="19.5" customHeight="1">
      <c r="A13" s="9" t="s">
        <v>27</v>
      </c>
      <c r="B13" s="16">
        <v>1</v>
      </c>
    </row>
    <row r="14" spans="1:2" s="1" customFormat="1" ht="21" customHeight="1">
      <c r="A14" s="9" t="s">
        <v>45</v>
      </c>
      <c r="B14" s="16">
        <v>2</v>
      </c>
    </row>
    <row r="15" spans="1:2" s="1" customFormat="1" ht="19.5" customHeight="1">
      <c r="A15" s="9" t="s">
        <v>46</v>
      </c>
      <c r="B15" s="16">
        <v>2.5</v>
      </c>
    </row>
    <row r="16" spans="1:2" s="1" customFormat="1" ht="21" customHeight="1">
      <c r="A16" s="9" t="s">
        <v>79</v>
      </c>
      <c r="B16" s="16">
        <v>1</v>
      </c>
    </row>
    <row r="17" spans="1:2" s="1" customFormat="1" ht="18.75" customHeight="1">
      <c r="A17" s="9" t="s">
        <v>80</v>
      </c>
      <c r="B17" s="16">
        <v>1</v>
      </c>
    </row>
    <row r="18" spans="1:2" s="1" customFormat="1" ht="21" customHeight="1">
      <c r="A18" s="9" t="s">
        <v>47</v>
      </c>
      <c r="B18" s="16">
        <v>5</v>
      </c>
    </row>
    <row r="19" spans="1:2" s="1" customFormat="1" ht="19.5" customHeight="1">
      <c r="A19" s="11" t="s">
        <v>48</v>
      </c>
      <c r="B19" s="13">
        <f>SUM(B13:B18)</f>
        <v>12.5</v>
      </c>
    </row>
    <row r="20" spans="1:2" s="1" customFormat="1" ht="21" customHeight="1">
      <c r="A20" s="11" t="s">
        <v>52</v>
      </c>
      <c r="B20" s="10"/>
    </row>
    <row r="21" spans="1:2" s="1" customFormat="1" ht="18.75" customHeight="1">
      <c r="A21" s="9" t="s">
        <v>50</v>
      </c>
      <c r="B21" s="16">
        <v>1</v>
      </c>
    </row>
    <row r="22" spans="1:2" s="1" customFormat="1" ht="19.5" customHeight="1">
      <c r="A22" s="9" t="s">
        <v>51</v>
      </c>
      <c r="B22" s="16">
        <v>4</v>
      </c>
    </row>
    <row r="23" spans="1:2" s="1" customFormat="1" ht="18.75" customHeight="1">
      <c r="A23" s="11" t="s">
        <v>53</v>
      </c>
      <c r="B23" s="17">
        <f>B21+B22</f>
        <v>5</v>
      </c>
    </row>
    <row r="24" spans="1:2" s="1" customFormat="1" ht="18.75" customHeight="1">
      <c r="A24" s="11" t="s">
        <v>73</v>
      </c>
      <c r="B24" s="17">
        <f>B19+B23</f>
        <v>17.5</v>
      </c>
    </row>
    <row r="25" spans="1:2" s="1" customFormat="1" ht="18" customHeight="1">
      <c r="A25" s="7" t="s">
        <v>111</v>
      </c>
      <c r="B25" s="13"/>
    </row>
    <row r="26" spans="1:2" s="1" customFormat="1" ht="18" customHeight="1">
      <c r="A26" s="23" t="s">
        <v>112</v>
      </c>
      <c r="B26" s="15">
        <v>2</v>
      </c>
    </row>
    <row r="27" spans="1:2" s="1" customFormat="1" ht="18" customHeight="1">
      <c r="A27" s="11" t="s">
        <v>44</v>
      </c>
      <c r="B27" s="13">
        <v>2</v>
      </c>
    </row>
    <row r="28" spans="1:2" s="1" customFormat="1" ht="18" customHeight="1">
      <c r="A28" s="9" t="s">
        <v>81</v>
      </c>
      <c r="B28" s="16">
        <v>2</v>
      </c>
    </row>
    <row r="29" spans="1:2" s="1" customFormat="1" ht="18" customHeight="1">
      <c r="A29" s="11" t="s">
        <v>48</v>
      </c>
      <c r="B29" s="13">
        <f>B28</f>
        <v>2</v>
      </c>
    </row>
    <row r="30" spans="1:2" s="1" customFormat="1" ht="18" customHeight="1">
      <c r="A30" s="11" t="s">
        <v>73</v>
      </c>
      <c r="B30" s="13">
        <f>B26+B29</f>
        <v>4</v>
      </c>
    </row>
    <row r="31" spans="1:2" s="1" customFormat="1" ht="18.75" customHeight="1">
      <c r="A31" s="14" t="s">
        <v>100</v>
      </c>
      <c r="B31" s="10"/>
    </row>
    <row r="32" spans="1:2" s="1" customFormat="1" ht="19.5" customHeight="1">
      <c r="A32" s="9" t="s">
        <v>28</v>
      </c>
      <c r="B32" s="16">
        <v>1</v>
      </c>
    </row>
    <row r="33" spans="1:2" s="1" customFormat="1" ht="18.75" customHeight="1">
      <c r="A33" s="9" t="s">
        <v>1</v>
      </c>
      <c r="B33" s="16">
        <v>1</v>
      </c>
    </row>
    <row r="34" spans="1:2" s="1" customFormat="1" ht="18" customHeight="1">
      <c r="A34" s="9" t="s">
        <v>2</v>
      </c>
      <c r="B34" s="16">
        <v>1</v>
      </c>
    </row>
    <row r="35" spans="1:2" s="1" customFormat="1" ht="19.5" customHeight="1">
      <c r="A35" s="9" t="s">
        <v>3</v>
      </c>
      <c r="B35" s="16">
        <v>1</v>
      </c>
    </row>
    <row r="36" spans="1:2" s="1" customFormat="1" ht="20.25" customHeight="1">
      <c r="A36" s="9" t="s">
        <v>4</v>
      </c>
      <c r="B36" s="15">
        <v>1</v>
      </c>
    </row>
    <row r="37" spans="1:2" s="1" customFormat="1" ht="19.5" customHeight="1">
      <c r="A37" s="9" t="s">
        <v>5</v>
      </c>
      <c r="B37" s="16">
        <v>1.5</v>
      </c>
    </row>
    <row r="38" spans="1:2" s="1" customFormat="1" ht="19.5" customHeight="1">
      <c r="A38" s="9" t="s">
        <v>6</v>
      </c>
      <c r="B38" s="16">
        <v>1</v>
      </c>
    </row>
    <row r="39" spans="1:2" s="1" customFormat="1" ht="15.75" customHeight="1">
      <c r="A39" s="9" t="s">
        <v>96</v>
      </c>
      <c r="B39" s="16">
        <v>1</v>
      </c>
    </row>
    <row r="40" spans="1:2" s="1" customFormat="1" ht="17.25" customHeight="1">
      <c r="A40" s="9" t="s">
        <v>7</v>
      </c>
      <c r="B40" s="16">
        <v>1</v>
      </c>
    </row>
    <row r="41" spans="1:2" s="1" customFormat="1" ht="18.75" customHeight="1">
      <c r="A41" s="9" t="s">
        <v>8</v>
      </c>
      <c r="B41" s="16">
        <v>1</v>
      </c>
    </row>
    <row r="42" spans="1:2" s="1" customFormat="1" ht="18.75" customHeight="1">
      <c r="A42" s="9" t="s">
        <v>9</v>
      </c>
      <c r="B42" s="16">
        <v>1.25</v>
      </c>
    </row>
    <row r="43" spans="1:2" s="1" customFormat="1" ht="18" customHeight="1">
      <c r="A43" s="9" t="s">
        <v>86</v>
      </c>
      <c r="B43" s="15">
        <v>1</v>
      </c>
    </row>
    <row r="44" spans="1:2" s="1" customFormat="1" ht="18.75" customHeight="1">
      <c r="A44" s="9" t="s">
        <v>10</v>
      </c>
      <c r="B44" s="16">
        <v>1</v>
      </c>
    </row>
    <row r="45" spans="1:2" s="1" customFormat="1" ht="21.75" customHeight="1">
      <c r="A45" s="9" t="s">
        <v>11</v>
      </c>
      <c r="B45" s="15">
        <v>1</v>
      </c>
    </row>
    <row r="46" spans="1:2" s="1" customFormat="1" ht="20.25" customHeight="1">
      <c r="A46" s="9" t="s">
        <v>82</v>
      </c>
      <c r="B46" s="16">
        <v>1</v>
      </c>
    </row>
    <row r="47" spans="1:2" s="1" customFormat="1" ht="20.25" customHeight="1">
      <c r="A47" s="9" t="s">
        <v>101</v>
      </c>
      <c r="B47" s="16">
        <v>1</v>
      </c>
    </row>
    <row r="48" spans="1:2" s="1" customFormat="1" ht="20.25" customHeight="1">
      <c r="A48" s="9" t="s">
        <v>102</v>
      </c>
      <c r="B48" s="16">
        <v>1</v>
      </c>
    </row>
    <row r="49" spans="1:2" s="1" customFormat="1" ht="19.5" customHeight="1">
      <c r="A49" s="9" t="s">
        <v>84</v>
      </c>
      <c r="B49" s="16">
        <v>1</v>
      </c>
    </row>
    <row r="50" spans="1:2" s="1" customFormat="1" ht="17.25" customHeight="1">
      <c r="A50" s="11" t="s">
        <v>71</v>
      </c>
      <c r="B50" s="13">
        <f>SUM(B32:B49)</f>
        <v>18.75</v>
      </c>
    </row>
    <row r="51" spans="1:2" s="1" customFormat="1" ht="12.75">
      <c r="A51" s="11" t="s">
        <v>12</v>
      </c>
      <c r="B51" s="10"/>
    </row>
    <row r="52" spans="1:2" s="1" customFormat="1" ht="21" customHeight="1">
      <c r="A52" s="9" t="s">
        <v>29</v>
      </c>
      <c r="B52" s="16">
        <v>1</v>
      </c>
    </row>
    <row r="53" spans="1:2" s="1" customFormat="1" ht="17.25" customHeight="1">
      <c r="A53" s="9" t="s">
        <v>38</v>
      </c>
      <c r="B53" s="16">
        <v>1</v>
      </c>
    </row>
    <row r="54" spans="1:2" s="1" customFormat="1" ht="21" customHeight="1">
      <c r="A54" s="9" t="s">
        <v>15</v>
      </c>
      <c r="B54" s="16">
        <v>1</v>
      </c>
    </row>
    <row r="55" spans="1:2" s="1" customFormat="1" ht="19.5" customHeight="1">
      <c r="A55" s="9" t="s">
        <v>16</v>
      </c>
      <c r="B55" s="16" t="s">
        <v>13</v>
      </c>
    </row>
    <row r="56" spans="1:2" s="1" customFormat="1" ht="21" customHeight="1">
      <c r="A56" s="9" t="s">
        <v>17</v>
      </c>
      <c r="B56" s="16" t="s">
        <v>13</v>
      </c>
    </row>
    <row r="57" spans="1:2" s="1" customFormat="1" ht="20.25" customHeight="1">
      <c r="A57" s="9" t="s">
        <v>18</v>
      </c>
      <c r="B57" s="16" t="s">
        <v>13</v>
      </c>
    </row>
    <row r="58" spans="1:2" s="1" customFormat="1" ht="21" customHeight="1">
      <c r="A58" s="9" t="s">
        <v>97</v>
      </c>
      <c r="B58" s="16">
        <v>1</v>
      </c>
    </row>
    <row r="59" spans="1:2" s="1" customFormat="1" ht="21" customHeight="1">
      <c r="A59" s="9" t="s">
        <v>19</v>
      </c>
      <c r="B59" s="16" t="s">
        <v>13</v>
      </c>
    </row>
    <row r="60" spans="1:2" s="1" customFormat="1" ht="18" customHeight="1">
      <c r="A60" s="9" t="s">
        <v>20</v>
      </c>
      <c r="B60" s="16">
        <v>1</v>
      </c>
    </row>
    <row r="61" spans="1:2" s="1" customFormat="1" ht="18" customHeight="1">
      <c r="A61" s="9" t="s">
        <v>30</v>
      </c>
      <c r="B61" s="16">
        <v>2</v>
      </c>
    </row>
    <row r="62" spans="1:2" s="1" customFormat="1" ht="16.5" customHeight="1">
      <c r="A62" s="9" t="s">
        <v>21</v>
      </c>
      <c r="B62" s="16" t="s">
        <v>13</v>
      </c>
    </row>
    <row r="63" spans="1:2" s="1" customFormat="1" ht="18" customHeight="1">
      <c r="A63" s="9" t="s">
        <v>35</v>
      </c>
      <c r="B63" s="16">
        <v>0.5</v>
      </c>
    </row>
    <row r="64" spans="1:2" s="1" customFormat="1" ht="22.5" customHeight="1">
      <c r="A64" s="9" t="s">
        <v>34</v>
      </c>
      <c r="B64" s="16" t="s">
        <v>14</v>
      </c>
    </row>
    <row r="65" spans="1:2" s="1" customFormat="1" ht="22.5" customHeight="1">
      <c r="A65" s="9" t="s">
        <v>22</v>
      </c>
      <c r="B65" s="16" t="s">
        <v>13</v>
      </c>
    </row>
    <row r="66" spans="1:2" s="1" customFormat="1" ht="19.5" customHeight="1">
      <c r="A66" s="9" t="s">
        <v>23</v>
      </c>
      <c r="B66" s="16" t="s">
        <v>13</v>
      </c>
    </row>
    <row r="67" spans="1:2" s="1" customFormat="1" ht="18" customHeight="1">
      <c r="A67" s="9" t="s">
        <v>32</v>
      </c>
      <c r="B67" s="16">
        <v>1</v>
      </c>
    </row>
    <row r="68" spans="1:2" s="1" customFormat="1" ht="18" customHeight="1">
      <c r="A68" s="9" t="s">
        <v>90</v>
      </c>
      <c r="B68" s="15">
        <v>1</v>
      </c>
    </row>
    <row r="69" spans="1:2" s="1" customFormat="1" ht="19.5" customHeight="1">
      <c r="A69" s="9" t="s">
        <v>33</v>
      </c>
      <c r="B69" s="16">
        <v>0.5</v>
      </c>
    </row>
    <row r="70" spans="1:2" s="1" customFormat="1" ht="15.75" customHeight="1">
      <c r="A70" s="9" t="s">
        <v>85</v>
      </c>
      <c r="B70" s="16">
        <v>1</v>
      </c>
    </row>
    <row r="71" spans="1:2" s="1" customFormat="1" ht="15.75" customHeight="1">
      <c r="A71" s="9" t="s">
        <v>105</v>
      </c>
      <c r="B71" s="16">
        <v>1</v>
      </c>
    </row>
    <row r="72" spans="1:2" s="1" customFormat="1" ht="19.5" customHeight="1">
      <c r="A72" s="11" t="s">
        <v>72</v>
      </c>
      <c r="B72" s="13">
        <f>B52+B53+B54+B55+B56+B57+B58+B59+B60+B61+B62+B63+B64+B65+B66+B67+B68+B69+B70+B71</f>
        <v>19.5</v>
      </c>
    </row>
    <row r="73" spans="1:2" s="1" customFormat="1" ht="18.75" customHeight="1">
      <c r="A73" s="11" t="s">
        <v>24</v>
      </c>
      <c r="B73" s="10"/>
    </row>
    <row r="74" spans="1:2" s="1" customFormat="1" ht="18.75" customHeight="1">
      <c r="A74" s="9" t="s">
        <v>25</v>
      </c>
      <c r="B74" s="16">
        <v>1</v>
      </c>
    </row>
    <row r="75" spans="1:2" s="1" customFormat="1" ht="18.75" customHeight="1">
      <c r="A75" s="9" t="s">
        <v>26</v>
      </c>
      <c r="B75" s="16" t="s">
        <v>13</v>
      </c>
    </row>
    <row r="76" spans="1:2" s="1" customFormat="1" ht="21" customHeight="1">
      <c r="A76" s="9" t="s">
        <v>36</v>
      </c>
      <c r="B76" s="16">
        <v>4</v>
      </c>
    </row>
    <row r="77" spans="1:2" s="1" customFormat="1" ht="20.25" customHeight="1">
      <c r="A77" s="9" t="s">
        <v>53</v>
      </c>
      <c r="B77" s="17">
        <f>B74+B75+B76</f>
        <v>6</v>
      </c>
    </row>
    <row r="78" spans="1:2" s="1" customFormat="1" ht="20.25" customHeight="1">
      <c r="A78" s="11" t="s">
        <v>106</v>
      </c>
      <c r="B78" s="12"/>
    </row>
    <row r="79" spans="1:2" s="1" customFormat="1" ht="20.25" customHeight="1">
      <c r="A79" s="9" t="s">
        <v>107</v>
      </c>
      <c r="B79" s="16">
        <v>1</v>
      </c>
    </row>
    <row r="80" spans="1:2" s="1" customFormat="1" ht="12.75">
      <c r="A80" s="11" t="s">
        <v>76</v>
      </c>
      <c r="B80" s="13">
        <f>B50+B72+B77+B79</f>
        <v>45.25</v>
      </c>
    </row>
    <row r="81" spans="1:2" s="1" customFormat="1" ht="28.5" customHeight="1">
      <c r="A81" s="11" t="s">
        <v>54</v>
      </c>
      <c r="B81" s="12"/>
    </row>
    <row r="82" spans="1:2" s="1" customFormat="1" ht="20.25" customHeight="1">
      <c r="A82" s="11" t="s">
        <v>62</v>
      </c>
      <c r="B82" s="12"/>
    </row>
    <row r="83" spans="1:2" s="1" customFormat="1" ht="21" customHeight="1">
      <c r="A83" s="9" t="s">
        <v>31</v>
      </c>
      <c r="B83" s="16">
        <v>1</v>
      </c>
    </row>
    <row r="84" spans="1:2" s="1" customFormat="1" ht="20.25" customHeight="1">
      <c r="A84" s="9" t="s">
        <v>37</v>
      </c>
      <c r="B84" s="16">
        <v>1</v>
      </c>
    </row>
    <row r="85" spans="1:2" s="1" customFormat="1" ht="18" customHeight="1">
      <c r="A85" s="9" t="s">
        <v>87</v>
      </c>
      <c r="B85" s="16">
        <v>1</v>
      </c>
    </row>
    <row r="86" spans="1:2" s="1" customFormat="1" ht="18" customHeight="1">
      <c r="A86" s="9" t="s">
        <v>42</v>
      </c>
      <c r="B86" s="16">
        <v>1</v>
      </c>
    </row>
    <row r="87" spans="1:2" s="1" customFormat="1" ht="19.5" customHeight="1">
      <c r="A87" s="11" t="s">
        <v>57</v>
      </c>
      <c r="B87" s="17">
        <f>SUM(B83:B86)</f>
        <v>4</v>
      </c>
    </row>
    <row r="88" spans="1:2" s="1" customFormat="1" ht="18" customHeight="1">
      <c r="A88" s="11" t="s">
        <v>24</v>
      </c>
      <c r="B88" s="17"/>
    </row>
    <row r="89" spans="1:2" s="1" customFormat="1" ht="12.75">
      <c r="A89" s="9" t="s">
        <v>49</v>
      </c>
      <c r="B89" s="17">
        <v>1</v>
      </c>
    </row>
    <row r="90" spans="1:2" s="1" customFormat="1" ht="17.25" customHeight="1">
      <c r="A90" s="11" t="s">
        <v>58</v>
      </c>
      <c r="B90" s="17">
        <v>1</v>
      </c>
    </row>
    <row r="91" spans="1:2" s="1" customFormat="1" ht="15.75" customHeight="1">
      <c r="A91" s="11" t="s">
        <v>56</v>
      </c>
      <c r="B91" s="17"/>
    </row>
    <row r="92" spans="1:2" s="1" customFormat="1" ht="12.75">
      <c r="A92" s="9" t="s">
        <v>43</v>
      </c>
      <c r="B92" s="16">
        <v>1</v>
      </c>
    </row>
    <row r="93" spans="1:2" s="1" customFormat="1" ht="18" customHeight="1">
      <c r="A93" s="9" t="s">
        <v>55</v>
      </c>
      <c r="B93" s="16">
        <v>2</v>
      </c>
    </row>
    <row r="94" spans="1:2" s="1" customFormat="1" ht="18.75" customHeight="1">
      <c r="A94" s="11" t="s">
        <v>59</v>
      </c>
      <c r="B94" s="17">
        <f>SUM(B92:B93)</f>
        <v>3</v>
      </c>
    </row>
    <row r="95" spans="1:2" s="1" customFormat="1" ht="12.75">
      <c r="A95" s="11" t="s">
        <v>73</v>
      </c>
      <c r="B95" s="17">
        <f>B87+B90+B94</f>
        <v>8</v>
      </c>
    </row>
    <row r="96" spans="1:2" s="1" customFormat="1" ht="18.75" customHeight="1">
      <c r="A96" s="11" t="s">
        <v>74</v>
      </c>
      <c r="B96" s="17"/>
    </row>
    <row r="97" spans="1:2" s="1" customFormat="1" ht="16.5" customHeight="1">
      <c r="A97" s="9" t="s">
        <v>60</v>
      </c>
      <c r="B97" s="16">
        <v>2</v>
      </c>
    </row>
    <row r="98" spans="1:2" s="1" customFormat="1" ht="21.75" customHeight="1">
      <c r="A98" s="11" t="s">
        <v>71</v>
      </c>
      <c r="B98" s="17">
        <f>B97</f>
        <v>2</v>
      </c>
    </row>
    <row r="99" spans="1:2" s="3" customFormat="1" ht="15.75" customHeight="1">
      <c r="A99" s="11" t="s">
        <v>62</v>
      </c>
      <c r="B99" s="17"/>
    </row>
    <row r="100" spans="1:2" s="1" customFormat="1" ht="12.75">
      <c r="A100" s="9" t="s">
        <v>61</v>
      </c>
      <c r="B100" s="16">
        <v>5</v>
      </c>
    </row>
    <row r="101" spans="1:2" s="1" customFormat="1" ht="12.75">
      <c r="A101" s="9" t="s">
        <v>94</v>
      </c>
      <c r="B101" s="16">
        <v>1</v>
      </c>
    </row>
    <row r="102" spans="1:2" s="1" customFormat="1" ht="16.5" customHeight="1">
      <c r="A102" s="11" t="s">
        <v>57</v>
      </c>
      <c r="B102" s="17">
        <f>B100+B101</f>
        <v>6</v>
      </c>
    </row>
    <row r="103" spans="1:2" s="1" customFormat="1" ht="18" customHeight="1">
      <c r="A103" s="11" t="s">
        <v>24</v>
      </c>
      <c r="B103" s="17"/>
    </row>
    <row r="104" spans="1:2" s="1" customFormat="1" ht="20.25" customHeight="1">
      <c r="A104" s="9" t="s">
        <v>88</v>
      </c>
      <c r="B104" s="15">
        <v>2</v>
      </c>
    </row>
    <row r="105" spans="1:2" s="1" customFormat="1" ht="20.25" customHeight="1">
      <c r="A105" s="9" t="s">
        <v>95</v>
      </c>
      <c r="B105" s="15">
        <v>1</v>
      </c>
    </row>
    <row r="106" spans="1:2" s="1" customFormat="1" ht="20.25" customHeight="1">
      <c r="A106" s="11" t="s">
        <v>58</v>
      </c>
      <c r="B106" s="13">
        <f>B104+B105</f>
        <v>3</v>
      </c>
    </row>
    <row r="107" spans="1:2" s="1" customFormat="1" ht="18" customHeight="1">
      <c r="A107" s="11" t="s">
        <v>78</v>
      </c>
      <c r="B107" s="13">
        <f>B98+B102+B106</f>
        <v>11</v>
      </c>
    </row>
    <row r="108" spans="1:2" s="1" customFormat="1" ht="24.75" customHeight="1">
      <c r="A108" s="11" t="s">
        <v>65</v>
      </c>
      <c r="B108" s="12"/>
    </row>
    <row r="109" spans="1:2" s="1" customFormat="1" ht="16.5" customHeight="1">
      <c r="A109" s="9" t="s">
        <v>98</v>
      </c>
      <c r="B109" s="16">
        <v>2</v>
      </c>
    </row>
    <row r="110" spans="1:2" s="1" customFormat="1" ht="17.25" customHeight="1">
      <c r="A110" s="9" t="s">
        <v>66</v>
      </c>
      <c r="B110" s="16">
        <v>1</v>
      </c>
    </row>
    <row r="111" spans="1:2" s="1" customFormat="1" ht="17.25" customHeight="1">
      <c r="A111" s="9" t="s">
        <v>104</v>
      </c>
      <c r="B111" s="16">
        <v>1</v>
      </c>
    </row>
    <row r="112" spans="1:2" s="1" customFormat="1" ht="21" customHeight="1">
      <c r="A112" s="9" t="s">
        <v>67</v>
      </c>
      <c r="B112" s="16">
        <v>1</v>
      </c>
    </row>
    <row r="113" spans="1:2" s="1" customFormat="1" ht="18.75" customHeight="1">
      <c r="A113" s="11" t="s">
        <v>71</v>
      </c>
      <c r="B113" s="17">
        <f>B109+B110+B112+B111</f>
        <v>5</v>
      </c>
    </row>
    <row r="114" spans="1:2" s="1" customFormat="1" ht="20.25" customHeight="1">
      <c r="A114" s="9" t="s">
        <v>70</v>
      </c>
      <c r="B114" s="16">
        <v>1</v>
      </c>
    </row>
    <row r="115" spans="1:2" s="1" customFormat="1" ht="21" customHeight="1">
      <c r="A115" s="9" t="s">
        <v>63</v>
      </c>
      <c r="B115" s="16">
        <v>3</v>
      </c>
    </row>
    <row r="116" spans="1:2" s="1" customFormat="1" ht="21" customHeight="1">
      <c r="A116" s="9" t="s">
        <v>103</v>
      </c>
      <c r="B116" s="16">
        <v>1</v>
      </c>
    </row>
    <row r="117" spans="1:2" s="1" customFormat="1" ht="15.75" customHeight="1">
      <c r="A117" s="9" t="s">
        <v>68</v>
      </c>
      <c r="B117" s="16">
        <v>1</v>
      </c>
    </row>
    <row r="118" spans="1:2" s="1" customFormat="1" ht="19.5" customHeight="1">
      <c r="A118" s="9" t="s">
        <v>69</v>
      </c>
      <c r="B118" s="16">
        <v>1</v>
      </c>
    </row>
    <row r="119" spans="1:2" s="1" customFormat="1" ht="21" customHeight="1">
      <c r="A119" s="11" t="s">
        <v>72</v>
      </c>
      <c r="B119" s="17">
        <f>B114+B115+B117+B118+B116</f>
        <v>7</v>
      </c>
    </row>
    <row r="120" spans="1:2" s="1" customFormat="1" ht="21" customHeight="1">
      <c r="A120" s="9" t="s">
        <v>64</v>
      </c>
      <c r="B120" s="16">
        <v>2</v>
      </c>
    </row>
    <row r="121" spans="1:2" s="1" customFormat="1" ht="21" customHeight="1">
      <c r="A121" s="11" t="s">
        <v>75</v>
      </c>
      <c r="B121" s="17">
        <f>B120</f>
        <v>2</v>
      </c>
    </row>
    <row r="122" spans="1:2" s="1" customFormat="1" ht="18.75" customHeight="1">
      <c r="A122" s="11" t="s">
        <v>77</v>
      </c>
      <c r="B122" s="17">
        <f>B113+B119+B121</f>
        <v>14</v>
      </c>
    </row>
    <row r="123" spans="1:2" s="1" customFormat="1" ht="12.75">
      <c r="A123" s="11" t="s">
        <v>99</v>
      </c>
      <c r="B123" s="18">
        <f>B10+B24+B30+B80+B95+B107+B122</f>
        <v>143.75</v>
      </c>
    </row>
    <row r="124" spans="1:2" s="1" customFormat="1" ht="12.75">
      <c r="A124" s="19" t="s">
        <v>39</v>
      </c>
      <c r="B124" s="20">
        <f>B7+B27+B50+B98+B113</f>
        <v>38.75</v>
      </c>
    </row>
    <row r="125" spans="1:2" s="1" customFormat="1" ht="12.75">
      <c r="A125" s="19" t="s">
        <v>40</v>
      </c>
      <c r="B125" s="20">
        <f>B9+B19+B29+B72+B87+B102+B119</f>
        <v>84</v>
      </c>
    </row>
    <row r="126" spans="1:2" s="1" customFormat="1" ht="12.75">
      <c r="A126" s="19" t="s">
        <v>41</v>
      </c>
      <c r="B126" s="20">
        <f>B23+B77+B90+B106+B121</f>
        <v>17</v>
      </c>
    </row>
    <row r="127" spans="1:2" s="1" customFormat="1" ht="12.75">
      <c r="A127" s="19" t="s">
        <v>56</v>
      </c>
      <c r="B127" s="20">
        <f>B79+B94</f>
        <v>4</v>
      </c>
    </row>
    <row r="128" spans="1:2" s="1" customFormat="1" ht="12.75">
      <c r="A128" s="19" t="s">
        <v>83</v>
      </c>
      <c r="B128" s="20">
        <f>B124+B125+B126+B127</f>
        <v>143.75</v>
      </c>
    </row>
    <row r="129" spans="1:2" s="1" customFormat="1" ht="12.75">
      <c r="A129" s="19"/>
      <c r="B129" s="21"/>
    </row>
    <row r="130" spans="1:2" s="1" customFormat="1" ht="12.75">
      <c r="A130" s="5" t="s">
        <v>89</v>
      </c>
      <c r="B130" s="21"/>
    </row>
    <row r="131" spans="1:2" s="1" customFormat="1" ht="12.75">
      <c r="A131" s="19"/>
      <c r="B131" s="21"/>
    </row>
    <row r="132" s="1" customFormat="1" ht="12.75">
      <c r="A132" s="22"/>
    </row>
    <row r="133" s="1" customFormat="1" ht="12.75"/>
    <row r="134" spans="1:6" ht="12.75">
      <c r="A134" s="1"/>
      <c r="B134" s="1"/>
      <c r="C134" s="1"/>
      <c r="D134" s="1"/>
      <c r="E134" s="1"/>
      <c r="F13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user</cp:lastModifiedBy>
  <cp:lastPrinted>2019-02-28T13:14:12Z</cp:lastPrinted>
  <dcterms:created xsi:type="dcterms:W3CDTF">2009-12-23T04:43:13Z</dcterms:created>
  <dcterms:modified xsi:type="dcterms:W3CDTF">2019-04-05T09:16:03Z</dcterms:modified>
  <cp:category/>
  <cp:version/>
  <cp:contentType/>
  <cp:contentStatus/>
</cp:coreProperties>
</file>